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OK 2022\Postępowania\2600.2 REGULAMINOWE ZHW\2600.2.104 środki dezynfekcyjne, materiały opatrunkowe\pytania\"/>
    </mc:Choice>
  </mc:AlternateContent>
  <bookViews>
    <workbookView xWindow="0" yWindow="0" windowWidth="28800" windowHeight="12435"/>
  </bookViews>
  <sheets>
    <sheet name="2a" sheetId="1" r:id="rId1"/>
    <sheet name="2b" sheetId="2" r:id="rId2"/>
    <sheet name="2c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3" l="1"/>
  <c r="J16" i="3"/>
  <c r="H16" i="3"/>
  <c r="L15" i="3"/>
  <c r="L17" i="3" s="1"/>
  <c r="J15" i="3"/>
  <c r="J17" i="3" s="1"/>
  <c r="H15" i="3"/>
  <c r="H17" i="3" s="1"/>
  <c r="H15" i="2"/>
  <c r="J15" i="1"/>
  <c r="H17" i="2"/>
  <c r="H16" i="2"/>
  <c r="H18" i="2"/>
  <c r="H16" i="1"/>
  <c r="H17" i="1"/>
  <c r="H18" i="1"/>
  <c r="H19" i="1"/>
  <c r="H20" i="1"/>
  <c r="H21" i="1"/>
  <c r="H22" i="1"/>
  <c r="L16" i="1"/>
  <c r="L17" i="1"/>
  <c r="L18" i="1"/>
  <c r="L19" i="1"/>
  <c r="L20" i="1"/>
  <c r="L21" i="1"/>
  <c r="L22" i="1"/>
  <c r="J16" i="1"/>
  <c r="J17" i="1"/>
  <c r="J18" i="1"/>
  <c r="J19" i="1"/>
  <c r="J20" i="1"/>
  <c r="J21" i="1"/>
  <c r="J22" i="1"/>
  <c r="L15" i="1"/>
  <c r="H15" i="1"/>
  <c r="H23" i="1" l="1"/>
  <c r="L23" i="1"/>
  <c r="J23" i="1"/>
</calcChain>
</file>

<file path=xl/sharedStrings.xml><?xml version="1.0" encoding="utf-8"?>
<sst xmlns="http://schemas.openxmlformats.org/spreadsheetml/2006/main" count="169" uniqueCount="82">
  <si>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</si>
  <si>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</si>
  <si>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</si>
  <si>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</si>
  <si>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</si>
  <si>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</si>
  <si>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</si>
  <si>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</si>
  <si>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</si>
  <si>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I FAKTURA</t>
  </si>
  <si>
    <t>II FAKTURA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</si>
  <si>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</si>
  <si>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</si>
  <si>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</si>
  <si>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</si>
  <si>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</si>
  <si>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</si>
  <si>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</si>
  <si>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</si>
  <si>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</si>
  <si>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</si>
  <si>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</si>
  <si>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</si>
  <si>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</si>
  <si>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</si>
  <si>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</si>
  <si>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</si>
  <si>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Oferuję/my realizację zamówienia za powiększoną o podatek od towarów i usług (VAT) cenę brutto ___________ zł (słownie: _____________________________________________ złotych), w tym stawka podatku VAT_____%, wartość netto zamówienia ______________zł, w tym:</t>
  </si>
  <si>
    <t>* wartość brutto I FAKTURA ____________ zł brutto (słownie złotych: ____________________________________________________/100)</t>
  </si>
  <si>
    <r>
      <t xml:space="preserve">* wartość brutto II FAKTURA ____________ zł brutto </t>
    </r>
    <r>
      <rPr>
        <sz val="11"/>
        <color indexed="8"/>
        <rFont val="Bookman Old Style"/>
        <family val="1"/>
        <charset val="238"/>
      </rPr>
      <t>(</t>
    </r>
    <r>
      <rPr>
        <sz val="11"/>
        <color indexed="8"/>
        <rFont val="Bookman Old Style"/>
        <family val="1"/>
        <charset val="238"/>
      </rPr>
      <t>słownie złotych: ___________________________________________/100</t>
    </r>
    <r>
      <rPr>
        <sz val="11"/>
        <color indexed="8"/>
        <rFont val="Bookman Old Style"/>
        <family val="1"/>
        <charset val="238"/>
      </rPr>
      <t>)</t>
    </r>
  </si>
  <si>
    <t>Oświadczam, że:
1.  zapoznałem się z zapytaniem ofertowym oraz zdobyłem wszelkie informacje konieczne do przygotowania oferty i przyjmuję warunki określone w zapytaniu ofertowym i nie wnoszę do nich żadnych zastrzeżeń,
2.  dostawę stanowiącą przedmiot niniejszego zamówienia wykonam na warunkach określonych w zapytaniu ofertowym,
3.  cena ofertowa stanowiącą całkowite wynagrodzenie Wykonawcy uwzględnia wszystkie koszty związane z realizacją przedmiotu zamówienia,
4.  akceptuję warunki płatności zawarte w zapytaniu ofertowym, tj. płatne przelewem w terminie 21 dni od daty otrzymania faktury, na rachunek bankowy Wykonawcy wskazany na fakturze,
5.  przedmiot zamówienia zamierzam zrealizować bez udziału / z udziałem* podwykonawców: _____________________. W przypadku zatrudnienia podwykonawców odpowiadam za ich pracę jak za swoją własną,
6.  uważam się za związanego ofertą przez okres 30 dni od upływu terminu składania ofert,
7.  w razie wybrania przez Zamawiającego mojej oferty zobowiązuję się do realizacji zamówienia na warunkach zawartych w zapytaniu ofertowym,
8.  w przypadku wysyłania faktury na adres e-mailowy Zamawiającego: e-faktury@olsztyn.wiw.gov.pl zostanie ona wysłana z adresu mailowego Wykonawcy __________________________
9.  oferta składa się z _____ kolejno ponumerowanych stron.
10.  Załącznikami do niniejszej oferty stanowiącymi jej integralną część są:
1)  dokument określający zasady reprezentacji oraz osoby uprawnione do reprezentacji Wykonawcy lub oświadczam, że dokument określający zasady reprezentacji oraz osoby uprawnione do reprezentacji (KRS/CEDIG) są dostępne za pomocą bezpłatnych, ogólnodostępnych baz danych https://prod.cedig.gov.pl/ https://ems.ms.gov.pl *;
2)  pełnomocnictwo (jeżeli Wykonawca przewiduje) *;</t>
  </si>
  <si>
    <t>_________________</t>
  </si>
  <si>
    <t>miejscowość, data</t>
  </si>
  <si>
    <t>podpis osoby upoważnionej do reprezentowania wykonawcy</t>
  </si>
  <si>
    <t>Wojewódzki Inspektorat Weterynarii w Olsztynie</t>
  </si>
  <si>
    <t>ALPINUSEPTOL 1 L z atomizerem</t>
  </si>
  <si>
    <t xml:space="preserve">Virkon </t>
  </si>
  <si>
    <t>TAAB - 2</t>
  </si>
  <si>
    <r>
      <t xml:space="preserve">Desderman </t>
    </r>
    <r>
      <rPr>
        <sz val="12"/>
        <rFont val="Bookman Old Style"/>
        <family val="1"/>
        <charset val="238"/>
      </rPr>
      <t xml:space="preserve">- alkoholowy płyn do higienicznej i chirurgicznej dezynfekcji skóry </t>
    </r>
  </si>
  <si>
    <r>
      <rPr>
        <b/>
        <sz val="12"/>
        <rFont val="Bookman Old Style"/>
        <family val="1"/>
        <charset val="238"/>
      </rPr>
      <t>SEKUSEPT Pulver Activ</t>
    </r>
    <r>
      <rPr>
        <sz val="12"/>
        <rFont val="Bookman Old Style"/>
        <family val="1"/>
        <charset val="238"/>
      </rPr>
      <t xml:space="preserve"> - mycie i dezynfekcja narzędzi lekarskich</t>
    </r>
  </si>
  <si>
    <r>
      <rPr>
        <b/>
        <sz val="12"/>
        <rFont val="Bookman Old Style"/>
        <family val="1"/>
        <charset val="238"/>
      </rPr>
      <t xml:space="preserve">SEKUSEPT Pulver </t>
    </r>
    <r>
      <rPr>
        <sz val="12"/>
        <rFont val="Bookman Old Style"/>
        <family val="1"/>
        <charset val="238"/>
      </rPr>
      <t>- mycie i dezynfekcja</t>
    </r>
  </si>
  <si>
    <t>Producent</t>
  </si>
  <si>
    <t>Schulke&amp;Mayer GmbH</t>
  </si>
  <si>
    <t>Chemi-Pharm</t>
  </si>
  <si>
    <t>NATURAN</t>
  </si>
  <si>
    <t>IODEX S.A.</t>
  </si>
  <si>
    <t>ECOLAB</t>
  </si>
  <si>
    <t xml:space="preserve">Holifa Polska </t>
  </si>
  <si>
    <t>op. a'200g</t>
  </si>
  <si>
    <t>op. a'5l</t>
  </si>
  <si>
    <t>op. a'5 l</t>
  </si>
  <si>
    <t>op. a'6 kg</t>
  </si>
  <si>
    <t>op. a' 2 kg</t>
  </si>
  <si>
    <t>MUCASOL</t>
  </si>
  <si>
    <t>Extran MA 05 bez fosforanów</t>
  </si>
  <si>
    <t>Extran MA 01 zasadowy</t>
  </si>
  <si>
    <t>BRAND</t>
  </si>
  <si>
    <t>op. 2,5 l</t>
  </si>
  <si>
    <t>Stawka VAT</t>
  </si>
  <si>
    <t>L</t>
  </si>
  <si>
    <t>Załącznik nr 2b do zapytania ofertowego</t>
  </si>
  <si>
    <t>Załącznik nr 2a do zapytania ofertowego</t>
  </si>
  <si>
    <t>mb</t>
  </si>
  <si>
    <t>op. 500 g</t>
  </si>
  <si>
    <t>Zarys</t>
  </si>
  <si>
    <r>
      <rPr>
        <b/>
        <sz val="12"/>
        <color theme="1"/>
        <rFont val="Bookman Old Style"/>
        <family val="1"/>
        <charset val="238"/>
      </rPr>
      <t xml:space="preserve">Gaza opatrunkowa  </t>
    </r>
    <r>
      <rPr>
        <sz val="12"/>
        <color theme="1"/>
        <rFont val="Bookman Old Style"/>
        <family val="1"/>
        <charset val="238"/>
      </rPr>
      <t xml:space="preserve">                                </t>
    </r>
    <r>
      <rPr>
        <i/>
        <u/>
        <sz val="12"/>
        <color theme="1"/>
        <rFont val="Bookman Old Style"/>
        <family val="1"/>
        <charset val="238"/>
      </rPr>
      <t>Właściwości</t>
    </r>
    <r>
      <rPr>
        <i/>
        <sz val="12"/>
        <color theme="1"/>
        <rFont val="Bookman Old Style"/>
        <family val="1"/>
        <charset val="238"/>
      </rPr>
      <t xml:space="preserve">: </t>
    </r>
    <r>
      <rPr>
        <b/>
        <i/>
        <sz val="12"/>
        <color theme="1"/>
        <rFont val="Bookman Old Style"/>
        <family val="1"/>
        <charset val="238"/>
      </rPr>
      <t xml:space="preserve"> </t>
    </r>
    <r>
      <rPr>
        <i/>
        <sz val="12"/>
        <color theme="1"/>
        <rFont val="Bookman Old Style"/>
        <family val="1"/>
        <charset val="238"/>
      </rPr>
      <t xml:space="preserve">                                            100% bawełna hydrofilowa, bielona metodą bezchlorową z użyciem wody utlenionej, miękka i bardzo chłonna, jednorodna struktura poprzez silny skręt włókien eliminuje ryzyko wystąpienia luźnych włókien na powierzchni, </t>
    </r>
    <r>
      <rPr>
        <b/>
        <i/>
        <sz val="12"/>
        <color theme="1"/>
        <rFont val="Bookman Old Style"/>
        <family val="1"/>
        <charset val="238"/>
      </rPr>
      <t>17 nitkowa, szerokość 90 cm</t>
    </r>
  </si>
  <si>
    <r>
      <rPr>
        <b/>
        <sz val="12"/>
        <color theme="1"/>
        <rFont val="Bookman Old Style"/>
        <family val="1"/>
        <charset val="238"/>
      </rPr>
      <t xml:space="preserve">Wata opatrunkowa bawełniano - wiskozowa </t>
    </r>
    <r>
      <rPr>
        <sz val="12"/>
        <color theme="1"/>
        <rFont val="Bookman Old Style"/>
        <family val="1"/>
        <charset val="238"/>
      </rPr>
      <t xml:space="preserve">                          </t>
    </r>
    <r>
      <rPr>
        <i/>
        <u/>
        <sz val="12"/>
        <color theme="1"/>
        <rFont val="Bookman Old Style"/>
        <family val="1"/>
        <charset val="238"/>
      </rPr>
      <t>Właściwości</t>
    </r>
    <r>
      <rPr>
        <i/>
        <sz val="12"/>
        <color theme="1"/>
        <rFont val="Bookman Old Style"/>
        <family val="1"/>
        <charset val="238"/>
      </rPr>
      <t xml:space="preserve">:                       wykonana z mieszanki odtłuszczonych włókien bawełny i wiskozy, kolor biały, puszysta, miękka, delikatna, wysoce absorpcyjna  </t>
    </r>
    <r>
      <rPr>
        <sz val="12"/>
        <color theme="1"/>
        <rFont val="Bookman Old Style"/>
        <family val="1"/>
        <charset val="238"/>
      </rPr>
      <t xml:space="preserve">                             </t>
    </r>
  </si>
  <si>
    <t>op. a'1 l</t>
  </si>
  <si>
    <t>op. 5 l</t>
  </si>
  <si>
    <t>Oferuję/my realizację zamówienia za powiększoną o podatek od towarów i usług (VAT) cenę brutto ___________ zł (słownie: _____________________________________________ złotych), w tym stawka podatku VAT_______%, wartość netto zamówienia ______________zł, w tym:</t>
  </si>
  <si>
    <t>Wartość brutto (kol. E x kol. F)</t>
  </si>
  <si>
    <t>Wartość brutto (kol. I x kol. F)</t>
  </si>
  <si>
    <t>Wartość brutto (kol. K x kol. F)</t>
  </si>
  <si>
    <t>znak sprawy: WIW-A-AGZ.2600.2.104.2022.JO.KW</t>
  </si>
  <si>
    <t>Oferuję/my realizację zamówienia za powiększoną o podatek od towarów i usług (VAT) cenę brutto ___________ zł (słownie: _____________________________________________ złotych), w tym stawka podatku VAT_______%, wartość netto zamówienia ______________zł</t>
  </si>
  <si>
    <r>
      <t xml:space="preserve">Odpowiadając na zapytanie ofertowe pn.: </t>
    </r>
    <r>
      <rPr>
        <b/>
        <sz val="11"/>
        <color theme="1"/>
        <rFont val="Bookman Old Style"/>
        <family val="1"/>
        <charset val="238"/>
      </rPr>
      <t>część</t>
    </r>
    <r>
      <rPr>
        <b/>
        <sz val="11"/>
        <color indexed="8"/>
        <rFont val="Bookman Old Style"/>
        <family val="1"/>
        <charset val="238"/>
      </rPr>
      <t xml:space="preserve"> nr 3 - dostawa materiałów opatrunkowych,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</si>
  <si>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pn.: </t>
    </r>
    <r>
      <rPr>
        <b/>
        <sz val="11"/>
        <color theme="1"/>
        <rFont val="Bookman Old Style"/>
        <family val="1"/>
        <charset val="238"/>
      </rPr>
      <t>część</t>
    </r>
    <r>
      <rPr>
        <b/>
        <sz val="11"/>
        <color indexed="8"/>
        <rFont val="Bookman Old Style"/>
        <family val="1"/>
        <charset val="238"/>
      </rPr>
      <t xml:space="preserve"> nr 2 - dostawa środków dezynfekcyjnych Brand,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</si>
  <si>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1 - dostawa środków dezynfekcyjnych,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</si>
  <si>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rPr>
        <b/>
        <sz val="12"/>
        <rFont val="Bookman Old Style"/>
        <family val="1"/>
        <charset val="238"/>
      </rPr>
      <t>BACTICID AF</t>
    </r>
    <r>
      <rPr>
        <sz val="12"/>
        <rFont val="Bookman Old Style"/>
        <family val="1"/>
        <charset val="238"/>
      </rPr>
      <t xml:space="preserve"> - szybka dezynfekcja powierzchni</t>
    </r>
  </si>
  <si>
    <t>Załącznik nr 2c do zapytania ofertowego</t>
  </si>
  <si>
    <t>(po modyfikacji)</t>
  </si>
  <si>
    <r>
      <t xml:space="preserve">Płyn do mycia zmywarek </t>
    </r>
    <r>
      <rPr>
        <b/>
        <strike/>
        <sz val="12"/>
        <rFont val="Bookman Old Style"/>
        <family val="1"/>
        <charset val="238"/>
      </rPr>
      <t xml:space="preserve">Sekumatic FR 
</t>
    </r>
    <r>
      <rPr>
        <b/>
        <sz val="12"/>
        <color rgb="FFFF0000"/>
        <rFont val="Bookman Old Style"/>
        <family val="1"/>
        <charset val="238"/>
      </rPr>
      <t>Aniosyme DLM Maxi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</si>
</sst>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i/>
      <sz val="12"/>
      <color theme="1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i/>
      <u/>
      <sz val="12"/>
      <color theme="1"/>
      <name val="Bookman Old Style"/>
      <family val="1"/>
      <charset val="238"/>
    </font>
    <font>
      <b/>
      <sz val="11"/>
      <color rgb="FFFF0000"/>
      <name val="Bookman Old Style"/>
      <family val="1"/>
      <charset val="238"/>
    </font>
    <font>
      <b/>
      <strike/>
      <sz val="12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11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 applyProtection="1">
      <alignment horizontal="left" wrapText="1"/>
      <protection locked="0"/>
    </xf>
    <xf numFmtId="0" fontId="3" fillId="0" borderId="0" xfId="0" quotePrefix="1" applyFont="1" applyAlignment="1" applyProtection="1">
      <alignment horizontal="left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9" xfId="0" applyFont="1" applyBorder="1"/>
    <xf numFmtId="0" fontId="10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12" xfId="1" applyFont="1" applyBorder="1" applyAlignment="1">
      <alignment vertical="center" wrapText="1"/>
    </xf>
    <xf numFmtId="0" fontId="12" fillId="0" borderId="1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24" xfId="1" applyFont="1" applyBorder="1" applyAlignment="1">
      <alignment vertical="center" wrapText="1"/>
    </xf>
    <xf numFmtId="2" fontId="13" fillId="2" borderId="25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2" fontId="11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2" fontId="11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2" fontId="13" fillId="2" borderId="1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35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2" fontId="11" fillId="0" borderId="38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 applyProtection="1">
      <alignment horizontal="center" vertical="center"/>
      <protection locked="0"/>
    </xf>
    <xf numFmtId="2" fontId="11" fillId="0" borderId="38" xfId="0" applyNumberFormat="1" applyFont="1" applyBorder="1" applyAlignment="1" applyProtection="1">
      <alignment horizontal="center" vertical="center"/>
      <protection locked="0"/>
    </xf>
    <xf numFmtId="2" fontId="10" fillId="0" borderId="39" xfId="0" applyNumberFormat="1" applyFont="1" applyBorder="1" applyAlignment="1">
      <alignment horizontal="center" vertical="center"/>
    </xf>
    <xf numFmtId="0" fontId="13" fillId="0" borderId="12" xfId="1" applyFont="1" applyBorder="1" applyAlignment="1">
      <alignment vertical="center"/>
    </xf>
    <xf numFmtId="0" fontId="12" fillId="2" borderId="35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Protection="1">
      <protection locked="0"/>
    </xf>
    <xf numFmtId="0" fontId="11" fillId="0" borderId="12" xfId="3" applyFont="1" applyBorder="1" applyAlignment="1">
      <alignment horizontal="left" vertical="center" wrapText="1"/>
    </xf>
    <xf numFmtId="0" fontId="11" fillId="0" borderId="10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2" fontId="11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>
      <alignment horizontal="center" vertical="center"/>
    </xf>
    <xf numFmtId="0" fontId="13" fillId="0" borderId="12" xfId="1" applyFont="1" applyBorder="1" applyAlignment="1">
      <alignment vertical="center" wrapText="1"/>
    </xf>
    <xf numFmtId="0" fontId="13" fillId="0" borderId="12" xfId="2" applyFont="1" applyBorder="1" applyAlignment="1">
      <alignment horizontal="left" vertical="center" wrapText="1"/>
    </xf>
    <xf numFmtId="0" fontId="10" fillId="0" borderId="33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/>
      <protection locked="0"/>
    </xf>
  </cellXfs>
  <cellStyles count="4">
    <cellStyle name="Normalny" xfId="0" builtinId="0"/>
    <cellStyle name="Normalny 4" xfId="1"/>
    <cellStyle name="Normalny 4 2" xfId="3"/>
    <cellStyle name="Normalny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A22" zoomScale="90" zoomScaleNormal="90" workbookViewId="0">
      <selection activeCell="Q20" sqref="Q20"/>
    </sheetView>
  </sheetViews>
  <sheetFormatPr defaultRowHeight="14.25"/>
  <cols>
    <col min="1" max="1" width="4.125" customWidth="1"/>
    <col min="2" max="2" width="33.875" customWidth="1"/>
    <col min="3" max="3" width="26.25" customWidth="1"/>
    <col min="4" max="4" width="9" customWidth="1"/>
    <col min="5" max="5" width="10.125" customWidth="1"/>
    <col min="6" max="6" width="14.125" customWidth="1"/>
    <col min="7" max="7" width="10.625" customWidth="1"/>
    <col min="8" max="8" width="18.75" customWidth="1"/>
    <col min="9" max="9" width="11.125" customWidth="1"/>
    <col min="10" max="10" width="18.125" customWidth="1"/>
    <col min="12" max="12" width="19.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61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34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12" t="s">
        <v>73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4" t="s">
        <v>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ht="13.5" customHeight="1">
      <c r="A9" s="1"/>
      <c r="B9" s="14"/>
      <c r="C9" s="14"/>
      <c r="D9" s="14"/>
      <c r="E9" s="7"/>
      <c r="F9" s="114" t="s">
        <v>80</v>
      </c>
      <c r="G9" s="114"/>
      <c r="H9" s="7"/>
      <c r="I9" s="1"/>
      <c r="J9" s="1"/>
      <c r="K9" s="4"/>
      <c r="L9" s="4"/>
    </row>
    <row r="10" spans="1:12" ht="36.75" customHeight="1">
      <c r="A10" s="1"/>
      <c r="B10" s="100" t="s">
        <v>77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ht="12" customHeight="1" thickBo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2" ht="15.75" customHeight="1">
      <c r="A12" s="106" t="s">
        <v>7</v>
      </c>
      <c r="B12" s="107"/>
      <c r="C12" s="107"/>
      <c r="D12" s="108"/>
      <c r="E12" s="109" t="s">
        <v>8</v>
      </c>
      <c r="F12" s="110"/>
      <c r="G12" s="110"/>
      <c r="H12" s="110"/>
      <c r="I12" s="111" t="s">
        <v>9</v>
      </c>
      <c r="J12" s="110"/>
      <c r="K12" s="109" t="s">
        <v>10</v>
      </c>
      <c r="L12" s="112"/>
    </row>
    <row r="13" spans="1:12" ht="47.25">
      <c r="A13" s="15" t="s">
        <v>11</v>
      </c>
      <c r="B13" s="16" t="s">
        <v>12</v>
      </c>
      <c r="C13" s="17" t="s">
        <v>41</v>
      </c>
      <c r="D13" s="18" t="s">
        <v>13</v>
      </c>
      <c r="E13" s="19" t="s">
        <v>14</v>
      </c>
      <c r="F13" s="20" t="s">
        <v>15</v>
      </c>
      <c r="G13" s="17" t="s">
        <v>58</v>
      </c>
      <c r="H13" s="20" t="s">
        <v>70</v>
      </c>
      <c r="I13" s="19" t="s">
        <v>14</v>
      </c>
      <c r="J13" s="20" t="s">
        <v>71</v>
      </c>
      <c r="K13" s="19" t="s">
        <v>14</v>
      </c>
      <c r="L13" s="21" t="s">
        <v>72</v>
      </c>
    </row>
    <row r="14" spans="1:12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6" t="s">
        <v>20</v>
      </c>
      <c r="F14" s="27" t="s">
        <v>21</v>
      </c>
      <c r="G14" s="24" t="s">
        <v>22</v>
      </c>
      <c r="H14" s="28" t="s">
        <v>23</v>
      </c>
      <c r="I14" s="29" t="s">
        <v>24</v>
      </c>
      <c r="J14" s="30" t="s">
        <v>25</v>
      </c>
      <c r="K14" s="26" t="s">
        <v>26</v>
      </c>
      <c r="L14" s="31" t="s">
        <v>59</v>
      </c>
    </row>
    <row r="15" spans="1:12" ht="31.5">
      <c r="A15" s="44">
        <v>1</v>
      </c>
      <c r="B15" s="45" t="s">
        <v>35</v>
      </c>
      <c r="C15" s="65" t="s">
        <v>42</v>
      </c>
      <c r="D15" s="69" t="s">
        <v>67</v>
      </c>
      <c r="E15" s="68">
        <v>90</v>
      </c>
      <c r="F15" s="46"/>
      <c r="G15" s="79"/>
      <c r="H15" s="32">
        <f>E15*F15</f>
        <v>0</v>
      </c>
      <c r="I15" s="47">
        <v>25</v>
      </c>
      <c r="J15" s="48">
        <f>I15*F15</f>
        <v>0</v>
      </c>
      <c r="K15" s="58">
        <v>65</v>
      </c>
      <c r="L15" s="33">
        <f>K15*F15</f>
        <v>0</v>
      </c>
    </row>
    <row r="16" spans="1:12" ht="31.5">
      <c r="A16" s="50">
        <v>2</v>
      </c>
      <c r="B16" s="41" t="s">
        <v>78</v>
      </c>
      <c r="C16" s="65" t="s">
        <v>43</v>
      </c>
      <c r="D16" s="70" t="s">
        <v>67</v>
      </c>
      <c r="E16" s="54">
        <v>25</v>
      </c>
      <c r="F16" s="53"/>
      <c r="G16" s="79"/>
      <c r="H16" s="73">
        <f t="shared" ref="H16:H22" si="0">E16*F16</f>
        <v>0</v>
      </c>
      <c r="I16" s="56">
        <v>0</v>
      </c>
      <c r="J16" s="59">
        <f t="shared" ref="J16:J22" si="1">I16*F16</f>
        <v>0</v>
      </c>
      <c r="K16" s="56">
        <v>25</v>
      </c>
      <c r="L16" s="59">
        <f t="shared" ref="L16:L22" si="2">K16*F16</f>
        <v>0</v>
      </c>
    </row>
    <row r="17" spans="1:12" ht="31.5">
      <c r="A17" s="50">
        <v>3</v>
      </c>
      <c r="B17" s="95" t="s">
        <v>36</v>
      </c>
      <c r="C17" s="66" t="s">
        <v>44</v>
      </c>
      <c r="D17" s="71" t="s">
        <v>48</v>
      </c>
      <c r="E17" s="54">
        <v>250</v>
      </c>
      <c r="F17" s="53"/>
      <c r="G17" s="80"/>
      <c r="H17" s="74">
        <f t="shared" si="0"/>
        <v>0</v>
      </c>
      <c r="I17" s="56">
        <v>10</v>
      </c>
      <c r="J17" s="59">
        <f t="shared" si="1"/>
        <v>0</v>
      </c>
      <c r="K17" s="56">
        <v>240</v>
      </c>
      <c r="L17" s="59">
        <f t="shared" si="2"/>
        <v>0</v>
      </c>
    </row>
    <row r="18" spans="1:12" ht="15.75">
      <c r="A18" s="50">
        <v>4</v>
      </c>
      <c r="B18" s="43" t="s">
        <v>37</v>
      </c>
      <c r="C18" s="67" t="s">
        <v>45</v>
      </c>
      <c r="D18" s="55" t="s">
        <v>67</v>
      </c>
      <c r="E18" s="54">
        <v>35</v>
      </c>
      <c r="F18" s="53"/>
      <c r="G18" s="81"/>
      <c r="H18" s="74">
        <f t="shared" si="0"/>
        <v>0</v>
      </c>
      <c r="I18" s="56">
        <v>15</v>
      </c>
      <c r="J18" s="59">
        <f t="shared" si="1"/>
        <v>0</v>
      </c>
      <c r="K18" s="56">
        <v>20</v>
      </c>
      <c r="L18" s="76">
        <f t="shared" si="2"/>
        <v>0</v>
      </c>
    </row>
    <row r="19" spans="1:12" ht="47.25">
      <c r="A19" s="50">
        <v>5</v>
      </c>
      <c r="B19" s="43" t="s">
        <v>38</v>
      </c>
      <c r="C19" s="66" t="s">
        <v>42</v>
      </c>
      <c r="D19" s="55" t="s">
        <v>49</v>
      </c>
      <c r="E19" s="54">
        <v>4</v>
      </c>
      <c r="F19" s="53"/>
      <c r="G19" s="80"/>
      <c r="H19" s="57">
        <f t="shared" si="0"/>
        <v>0</v>
      </c>
      <c r="I19" s="56">
        <v>3</v>
      </c>
      <c r="J19" s="59">
        <f t="shared" si="1"/>
        <v>0</v>
      </c>
      <c r="K19" s="56">
        <v>1</v>
      </c>
      <c r="L19" s="75">
        <f t="shared" si="2"/>
        <v>0</v>
      </c>
    </row>
    <row r="20" spans="1:12" ht="47.25">
      <c r="A20" s="50">
        <v>6</v>
      </c>
      <c r="B20" s="42" t="s">
        <v>81</v>
      </c>
      <c r="C20" s="52" t="s">
        <v>46</v>
      </c>
      <c r="D20" s="55" t="s">
        <v>50</v>
      </c>
      <c r="E20" s="54">
        <v>4</v>
      </c>
      <c r="F20" s="53"/>
      <c r="G20" s="82"/>
      <c r="H20" s="73">
        <f t="shared" si="0"/>
        <v>0</v>
      </c>
      <c r="I20" s="56">
        <v>0</v>
      </c>
      <c r="J20" s="59">
        <f t="shared" si="1"/>
        <v>0</v>
      </c>
      <c r="K20" s="56">
        <v>4</v>
      </c>
      <c r="L20" s="59">
        <f t="shared" si="2"/>
        <v>0</v>
      </c>
    </row>
    <row r="21" spans="1:12" ht="47.25">
      <c r="A21" s="50">
        <v>7</v>
      </c>
      <c r="B21" s="42" t="s">
        <v>39</v>
      </c>
      <c r="C21" s="52" t="s">
        <v>47</v>
      </c>
      <c r="D21" s="55" t="s">
        <v>51</v>
      </c>
      <c r="E21" s="54">
        <v>1</v>
      </c>
      <c r="F21" s="53"/>
      <c r="G21" s="82"/>
      <c r="H21" s="74">
        <f t="shared" si="0"/>
        <v>0</v>
      </c>
      <c r="I21" s="56">
        <v>0</v>
      </c>
      <c r="J21" s="76">
        <f t="shared" si="1"/>
        <v>0</v>
      </c>
      <c r="K21" s="56">
        <v>1</v>
      </c>
      <c r="L21" s="59">
        <f t="shared" si="2"/>
        <v>0</v>
      </c>
    </row>
    <row r="22" spans="1:12" ht="32.25" thickBot="1">
      <c r="A22" s="63">
        <v>8</v>
      </c>
      <c r="B22" s="64" t="s">
        <v>40</v>
      </c>
      <c r="C22" s="52" t="s">
        <v>47</v>
      </c>
      <c r="D22" s="72" t="s">
        <v>52</v>
      </c>
      <c r="E22" s="27">
        <v>20</v>
      </c>
      <c r="F22" s="62"/>
      <c r="G22" s="84"/>
      <c r="H22" s="74">
        <f t="shared" si="0"/>
        <v>0</v>
      </c>
      <c r="I22" s="60">
        <v>0</v>
      </c>
      <c r="J22" s="75">
        <f t="shared" si="1"/>
        <v>0</v>
      </c>
      <c r="K22" s="60">
        <v>20</v>
      </c>
      <c r="L22" s="76">
        <f t="shared" si="2"/>
        <v>0</v>
      </c>
    </row>
    <row r="23" spans="1:12" ht="16.5" thickBot="1">
      <c r="A23" s="97" t="s">
        <v>8</v>
      </c>
      <c r="B23" s="98"/>
      <c r="C23" s="98"/>
      <c r="D23" s="99"/>
      <c r="E23" s="34"/>
      <c r="F23" s="83"/>
      <c r="G23" s="49"/>
      <c r="H23" s="77">
        <f>SUM(H15:H15)</f>
        <v>0</v>
      </c>
      <c r="I23" s="61"/>
      <c r="J23" s="77">
        <f>SUM(J15)</f>
        <v>0</v>
      </c>
      <c r="K23" s="61"/>
      <c r="L23" s="77">
        <f>SUM(L15:L15)</f>
        <v>0</v>
      </c>
    </row>
    <row r="24" spans="1:12" ht="15">
      <c r="A24" s="4"/>
      <c r="B24" s="4"/>
      <c r="C24" s="4"/>
      <c r="D24" s="4"/>
      <c r="E24" s="4"/>
      <c r="F24" s="4"/>
      <c r="G24" s="4"/>
      <c r="H24" s="4"/>
      <c r="I24" s="35"/>
      <c r="J24" s="35"/>
      <c r="K24" s="4"/>
      <c r="L24" s="4"/>
    </row>
    <row r="25" spans="1:12" s="36" customFormat="1" ht="42" customHeight="1">
      <c r="A25" s="1"/>
      <c r="B25" s="100" t="s">
        <v>69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12" s="36" customFormat="1" ht="19.5" customHeight="1">
      <c r="A26" s="1"/>
      <c r="B26" s="40" t="s">
        <v>28</v>
      </c>
      <c r="C26" s="40"/>
      <c r="D26" s="8"/>
      <c r="E26" s="8"/>
      <c r="F26" s="8"/>
      <c r="G26" s="8"/>
      <c r="H26" s="8"/>
      <c r="I26" s="1"/>
      <c r="J26" s="1"/>
      <c r="K26" s="1"/>
      <c r="L26" s="1"/>
    </row>
    <row r="27" spans="1:12" s="36" customFormat="1" ht="15">
      <c r="A27" s="1"/>
      <c r="B27" s="101" t="s">
        <v>29</v>
      </c>
      <c r="C27" s="101"/>
      <c r="D27" s="102"/>
      <c r="E27" s="102"/>
      <c r="F27" s="102"/>
      <c r="G27" s="102"/>
      <c r="H27" s="102"/>
      <c r="I27" s="37"/>
      <c r="J27" s="1"/>
      <c r="K27" s="1"/>
      <c r="L27" s="1"/>
    </row>
    <row r="28" spans="1:12" s="36" customFormat="1" ht="9" customHeigh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s="36" customFormat="1" ht="261.75" customHeight="1">
      <c r="A29" s="1"/>
      <c r="B29" s="103" t="s">
        <v>30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</row>
    <row r="30" spans="1:12" ht="52.5" customHeight="1">
      <c r="A30" s="4"/>
      <c r="B30" s="1" t="s">
        <v>31</v>
      </c>
      <c r="C30" s="1"/>
      <c r="D30" s="11"/>
      <c r="E30" s="1"/>
      <c r="F30" s="4"/>
      <c r="G30" s="4"/>
      <c r="H30" s="4"/>
      <c r="I30" s="38"/>
      <c r="J30" s="38"/>
      <c r="K30" s="38"/>
      <c r="L30" s="38"/>
    </row>
    <row r="31" spans="1:12" ht="17.25">
      <c r="A31" s="4"/>
      <c r="B31" s="11" t="s">
        <v>32</v>
      </c>
      <c r="C31" s="11"/>
      <c r="D31" s="4"/>
      <c r="E31" s="4"/>
      <c r="F31" s="4"/>
      <c r="G31" s="4"/>
      <c r="H31" s="4"/>
      <c r="I31" s="4" t="s">
        <v>33</v>
      </c>
      <c r="J31" s="4"/>
      <c r="K31" s="4"/>
      <c r="L31" s="4"/>
    </row>
    <row r="32" spans="1:12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</sheetData>
  <mergeCells count="12">
    <mergeCell ref="A23:D23"/>
    <mergeCell ref="B25:L25"/>
    <mergeCell ref="B27:H27"/>
    <mergeCell ref="B29:L29"/>
    <mergeCell ref="B8:L8"/>
    <mergeCell ref="B10:L10"/>
    <mergeCell ref="A11:L11"/>
    <mergeCell ref="A12:D12"/>
    <mergeCell ref="E12:H12"/>
    <mergeCell ref="I12:J12"/>
    <mergeCell ref="K12:L12"/>
    <mergeCell ref="F9:G9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0" zoomScaleNormal="90" workbookViewId="0">
      <selection activeCell="N21" sqref="N21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0" ht="15">
      <c r="A1" s="1"/>
      <c r="B1" s="2"/>
      <c r="C1" s="2"/>
      <c r="D1" s="2"/>
      <c r="E1" s="1"/>
      <c r="F1" s="3" t="s">
        <v>60</v>
      </c>
      <c r="G1" s="1"/>
      <c r="H1" s="1"/>
    </row>
    <row r="2" spans="1:10" ht="15">
      <c r="A2" s="1"/>
      <c r="B2" s="5" t="s">
        <v>0</v>
      </c>
      <c r="C2" s="5"/>
      <c r="D2" s="5"/>
      <c r="E2" s="6"/>
      <c r="F2" s="4"/>
      <c r="G2" s="7"/>
      <c r="H2" s="7"/>
    </row>
    <row r="3" spans="1:10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0" ht="15">
      <c r="A4" s="1"/>
      <c r="B4" s="8" t="s">
        <v>2</v>
      </c>
      <c r="C4" s="8"/>
      <c r="D4" s="8"/>
      <c r="E4" s="7"/>
      <c r="F4" s="8" t="s">
        <v>34</v>
      </c>
      <c r="G4" s="7"/>
      <c r="H4" s="7"/>
    </row>
    <row r="5" spans="1:10" ht="17.25">
      <c r="A5" s="1"/>
      <c r="B5" s="11" t="s">
        <v>3</v>
      </c>
      <c r="C5" s="11"/>
      <c r="D5" s="11"/>
      <c r="E5" s="7"/>
      <c r="F5" s="8" t="s">
        <v>4</v>
      </c>
      <c r="G5" s="7"/>
      <c r="H5" s="7"/>
    </row>
    <row r="6" spans="1:10" ht="15">
      <c r="A6" s="1"/>
      <c r="B6" s="12" t="s">
        <v>73</v>
      </c>
      <c r="C6" s="12"/>
      <c r="D6" s="12"/>
      <c r="E6" s="7"/>
      <c r="F6" s="8" t="s">
        <v>5</v>
      </c>
      <c r="G6" s="7"/>
      <c r="H6" s="7"/>
    </row>
    <row r="7" spans="1:10" ht="9" customHeight="1">
      <c r="A7" s="1"/>
      <c r="B7" s="13"/>
      <c r="C7" s="13"/>
      <c r="D7" s="13"/>
      <c r="E7" s="7"/>
      <c r="F7" s="7"/>
      <c r="G7" s="7"/>
      <c r="H7" s="7"/>
    </row>
    <row r="8" spans="1:10" ht="15">
      <c r="A8" s="1"/>
      <c r="B8" s="104" t="s">
        <v>6</v>
      </c>
      <c r="C8" s="104"/>
      <c r="D8" s="104"/>
      <c r="E8" s="104"/>
      <c r="F8" s="104"/>
      <c r="G8" s="104"/>
      <c r="H8" s="104"/>
    </row>
    <row r="9" spans="1:10" ht="6" customHeight="1">
      <c r="A9" s="1"/>
      <c r="B9" s="14"/>
      <c r="C9" s="14"/>
      <c r="D9" s="14"/>
      <c r="E9" s="7"/>
      <c r="F9" s="7"/>
      <c r="G9" s="7"/>
      <c r="H9" s="7"/>
    </row>
    <row r="10" spans="1:10" ht="32.25" customHeight="1">
      <c r="A10" s="1"/>
      <c r="B10" s="100" t="s">
        <v>76</v>
      </c>
      <c r="C10" s="100"/>
      <c r="D10" s="100"/>
      <c r="E10" s="100"/>
      <c r="F10" s="100"/>
      <c r="G10" s="100"/>
      <c r="H10" s="100"/>
    </row>
    <row r="11" spans="1:10" ht="12" customHeight="1" thickBot="1">
      <c r="A11" s="105"/>
      <c r="B11" s="105"/>
      <c r="C11" s="105"/>
      <c r="D11" s="105"/>
      <c r="E11" s="105"/>
      <c r="F11" s="105"/>
      <c r="G11" s="105"/>
      <c r="H11" s="105"/>
    </row>
    <row r="12" spans="1:10" ht="15.75" customHeight="1">
      <c r="A12" s="106" t="s">
        <v>7</v>
      </c>
      <c r="B12" s="107"/>
      <c r="C12" s="107"/>
      <c r="D12" s="108"/>
      <c r="E12" s="109" t="s">
        <v>8</v>
      </c>
      <c r="F12" s="110"/>
      <c r="G12" s="110"/>
      <c r="H12" s="113"/>
    </row>
    <row r="13" spans="1:10" ht="47.25">
      <c r="A13" s="15" t="s">
        <v>11</v>
      </c>
      <c r="B13" s="16" t="s">
        <v>12</v>
      </c>
      <c r="C13" s="17" t="s">
        <v>41</v>
      </c>
      <c r="D13" s="18" t="s">
        <v>13</v>
      </c>
      <c r="E13" s="19" t="s">
        <v>14</v>
      </c>
      <c r="F13" s="20" t="s">
        <v>15</v>
      </c>
      <c r="G13" s="85" t="s">
        <v>58</v>
      </c>
      <c r="H13" s="21" t="s">
        <v>70</v>
      </c>
    </row>
    <row r="14" spans="1:10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6" t="s">
        <v>20</v>
      </c>
      <c r="F14" s="27" t="s">
        <v>21</v>
      </c>
      <c r="G14" s="86" t="s">
        <v>22</v>
      </c>
      <c r="H14" s="31" t="s">
        <v>23</v>
      </c>
    </row>
    <row r="15" spans="1:10" ht="15.75">
      <c r="A15" s="44">
        <v>1</v>
      </c>
      <c r="B15" s="78" t="s">
        <v>53</v>
      </c>
      <c r="C15" s="67" t="s">
        <v>56</v>
      </c>
      <c r="D15" s="51" t="s">
        <v>68</v>
      </c>
      <c r="E15" s="68">
        <v>2</v>
      </c>
      <c r="F15" s="46"/>
      <c r="G15" s="46"/>
      <c r="H15" s="32">
        <f>E15*F15</f>
        <v>0</v>
      </c>
    </row>
    <row r="16" spans="1:10" ht="15.75">
      <c r="A16" s="50">
        <v>2</v>
      </c>
      <c r="B16" s="96" t="s">
        <v>54</v>
      </c>
      <c r="C16" s="67" t="s">
        <v>56</v>
      </c>
      <c r="D16" s="51" t="s">
        <v>57</v>
      </c>
      <c r="E16" s="54">
        <v>13</v>
      </c>
      <c r="F16" s="53"/>
      <c r="G16" s="53"/>
      <c r="H16" s="73">
        <f>E16*F16</f>
        <v>0</v>
      </c>
      <c r="J16" s="88"/>
    </row>
    <row r="17" spans="1:11" ht="16.5" thickBot="1">
      <c r="A17" s="63">
        <v>3</v>
      </c>
      <c r="B17" s="95" t="s">
        <v>55</v>
      </c>
      <c r="C17" s="67" t="s">
        <v>56</v>
      </c>
      <c r="D17" s="51" t="s">
        <v>57</v>
      </c>
      <c r="E17" s="27">
        <v>13</v>
      </c>
      <c r="F17" s="62"/>
      <c r="G17" s="62"/>
      <c r="H17" s="74">
        <f>E17*F17</f>
        <v>0</v>
      </c>
      <c r="K17" s="88"/>
    </row>
    <row r="18" spans="1:11" ht="16.5" thickBot="1">
      <c r="A18" s="97" t="s">
        <v>8</v>
      </c>
      <c r="B18" s="98"/>
      <c r="C18" s="98"/>
      <c r="D18" s="99"/>
      <c r="E18" s="34"/>
      <c r="F18" s="87"/>
      <c r="G18" s="39"/>
      <c r="H18" s="77">
        <f>SUM(H15:H15)</f>
        <v>0</v>
      </c>
    </row>
    <row r="19" spans="1:11" ht="15">
      <c r="A19" s="4"/>
      <c r="B19" s="4"/>
      <c r="C19" s="4"/>
      <c r="D19" s="4"/>
      <c r="E19" s="4"/>
      <c r="F19" s="4"/>
      <c r="G19" s="4"/>
      <c r="H19" s="4"/>
    </row>
    <row r="20" spans="1:11" s="36" customFormat="1" ht="35.25" customHeight="1">
      <c r="A20" s="1"/>
      <c r="B20" s="100" t="s">
        <v>74</v>
      </c>
      <c r="C20" s="100"/>
      <c r="D20" s="100"/>
      <c r="E20" s="100"/>
      <c r="F20" s="100"/>
      <c r="G20" s="100"/>
      <c r="H20" s="100"/>
      <c r="I20" s="89"/>
    </row>
    <row r="21" spans="1:11" s="36" customFormat="1" ht="281.25" customHeight="1">
      <c r="A21" s="1"/>
      <c r="B21" s="103" t="s">
        <v>30</v>
      </c>
      <c r="C21" s="103"/>
      <c r="D21" s="103"/>
      <c r="E21" s="103"/>
      <c r="F21" s="103"/>
      <c r="G21" s="103"/>
      <c r="H21" s="103"/>
    </row>
    <row r="22" spans="1:11" ht="52.5" customHeight="1">
      <c r="A22" s="4"/>
      <c r="B22" s="1" t="s">
        <v>31</v>
      </c>
      <c r="C22" s="1"/>
      <c r="D22" s="38"/>
      <c r="E22" s="38"/>
      <c r="F22" s="38"/>
      <c r="G22" s="38"/>
      <c r="H22" s="4"/>
    </row>
    <row r="23" spans="1:11" ht="17.25">
      <c r="A23" s="4"/>
      <c r="B23" s="11" t="s">
        <v>32</v>
      </c>
      <c r="C23" s="11"/>
      <c r="D23" s="4" t="s">
        <v>33</v>
      </c>
      <c r="E23" s="4"/>
      <c r="F23" s="4"/>
      <c r="G23" s="4"/>
      <c r="H23" s="4"/>
    </row>
    <row r="24" spans="1:11" ht="15">
      <c r="A24" s="4"/>
      <c r="B24" s="4"/>
      <c r="C24" s="4"/>
      <c r="D24" s="4"/>
      <c r="E24" s="4"/>
      <c r="F24" s="4"/>
      <c r="G24" s="4"/>
      <c r="H24" s="4"/>
    </row>
  </sheetData>
  <mergeCells count="8">
    <mergeCell ref="A18:D18"/>
    <mergeCell ref="B20:H20"/>
    <mergeCell ref="B21:H21"/>
    <mergeCell ref="B8:H8"/>
    <mergeCell ref="B10:H10"/>
    <mergeCell ref="A11:H11"/>
    <mergeCell ref="A12:D12"/>
    <mergeCell ref="E12:H1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90" zoomScaleNormal="90" workbookViewId="0">
      <selection activeCell="P11" sqref="P11"/>
    </sheetView>
  </sheetViews>
  <sheetFormatPr defaultRowHeight="14.25"/>
  <cols>
    <col min="1" max="1" width="4.125" customWidth="1"/>
    <col min="2" max="2" width="33.875" customWidth="1"/>
    <col min="3" max="3" width="26.25" customWidth="1"/>
    <col min="4" max="4" width="12.875" customWidth="1"/>
    <col min="5" max="5" width="10.125" customWidth="1"/>
    <col min="6" max="6" width="14.125" customWidth="1"/>
    <col min="7" max="7" width="10.625" customWidth="1"/>
    <col min="8" max="8" width="18.75" customWidth="1"/>
    <col min="9" max="9" width="11.125" customWidth="1"/>
    <col min="10" max="10" width="18.125" customWidth="1"/>
    <col min="12" max="12" width="19.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79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34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12" t="s">
        <v>73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4" t="s">
        <v>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ht="6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100" t="s">
        <v>75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ht="12" customHeight="1" thickBo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2" ht="15.75" customHeight="1">
      <c r="A12" s="106" t="s">
        <v>7</v>
      </c>
      <c r="B12" s="107"/>
      <c r="C12" s="107"/>
      <c r="D12" s="108"/>
      <c r="E12" s="109" t="s">
        <v>8</v>
      </c>
      <c r="F12" s="110"/>
      <c r="G12" s="110"/>
      <c r="H12" s="110"/>
      <c r="I12" s="111" t="s">
        <v>9</v>
      </c>
      <c r="J12" s="110"/>
      <c r="K12" s="109" t="s">
        <v>10</v>
      </c>
      <c r="L12" s="112"/>
    </row>
    <row r="13" spans="1:12" ht="47.25">
      <c r="A13" s="15" t="s">
        <v>11</v>
      </c>
      <c r="B13" s="16" t="s">
        <v>12</v>
      </c>
      <c r="C13" s="17" t="s">
        <v>41</v>
      </c>
      <c r="D13" s="18" t="s">
        <v>13</v>
      </c>
      <c r="E13" s="19" t="s">
        <v>14</v>
      </c>
      <c r="F13" s="20" t="s">
        <v>15</v>
      </c>
      <c r="G13" s="17" t="s">
        <v>58</v>
      </c>
      <c r="H13" s="20" t="s">
        <v>70</v>
      </c>
      <c r="I13" s="19" t="s">
        <v>14</v>
      </c>
      <c r="J13" s="20" t="s">
        <v>71</v>
      </c>
      <c r="K13" s="19" t="s">
        <v>14</v>
      </c>
      <c r="L13" s="21" t="s">
        <v>72</v>
      </c>
    </row>
    <row r="14" spans="1:12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7" t="s">
        <v>20</v>
      </c>
      <c r="F14" s="27" t="s">
        <v>21</v>
      </c>
      <c r="G14" s="24" t="s">
        <v>22</v>
      </c>
      <c r="H14" s="28" t="s">
        <v>23</v>
      </c>
      <c r="I14" s="29" t="s">
        <v>24</v>
      </c>
      <c r="J14" s="30" t="s">
        <v>25</v>
      </c>
      <c r="K14" s="26" t="s">
        <v>26</v>
      </c>
      <c r="L14" s="31" t="s">
        <v>59</v>
      </c>
    </row>
    <row r="15" spans="1:12" ht="173.25">
      <c r="A15" s="44">
        <v>1</v>
      </c>
      <c r="B15" s="90" t="s">
        <v>65</v>
      </c>
      <c r="C15" s="65" t="s">
        <v>64</v>
      </c>
      <c r="D15" s="91" t="s">
        <v>62</v>
      </c>
      <c r="E15" s="68">
        <v>3000</v>
      </c>
      <c r="F15" s="46"/>
      <c r="G15" s="79"/>
      <c r="H15" s="32">
        <f>E15*F15</f>
        <v>0</v>
      </c>
      <c r="I15" s="47">
        <v>200</v>
      </c>
      <c r="J15" s="48">
        <f>I15*F15</f>
        <v>0</v>
      </c>
      <c r="K15" s="94">
        <v>2800</v>
      </c>
      <c r="L15" s="93">
        <f>K15*F15</f>
        <v>0</v>
      </c>
    </row>
    <row r="16" spans="1:12" ht="126.75" thickBot="1">
      <c r="A16" s="63">
        <v>2</v>
      </c>
      <c r="B16" s="90" t="s">
        <v>66</v>
      </c>
      <c r="C16" s="52" t="s">
        <v>64</v>
      </c>
      <c r="D16" s="92" t="s">
        <v>63</v>
      </c>
      <c r="E16" s="27">
        <v>160</v>
      </c>
      <c r="F16" s="62"/>
      <c r="G16" s="84"/>
      <c r="H16" s="74">
        <f t="shared" ref="H16" si="0">E16*F16</f>
        <v>0</v>
      </c>
      <c r="I16" s="60">
        <v>32</v>
      </c>
      <c r="J16" s="75">
        <f t="shared" ref="J16" si="1">I16*F16</f>
        <v>0</v>
      </c>
      <c r="K16" s="60">
        <v>128</v>
      </c>
      <c r="L16" s="76">
        <f t="shared" ref="L16" si="2">K16*F16</f>
        <v>0</v>
      </c>
    </row>
    <row r="17" spans="1:12" ht="16.5" thickBot="1">
      <c r="A17" s="97" t="s">
        <v>8</v>
      </c>
      <c r="B17" s="98"/>
      <c r="C17" s="98"/>
      <c r="D17" s="99"/>
      <c r="E17" s="34"/>
      <c r="F17" s="83"/>
      <c r="G17" s="49"/>
      <c r="H17" s="77">
        <f>SUM(H15:H15)</f>
        <v>0</v>
      </c>
      <c r="I17" s="61"/>
      <c r="J17" s="77">
        <f>SUM(J15)</f>
        <v>0</v>
      </c>
      <c r="K17" s="61"/>
      <c r="L17" s="77">
        <f>SUM(L15:L15)</f>
        <v>0</v>
      </c>
    </row>
    <row r="18" spans="1:12" ht="15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  <c r="L18" s="4"/>
    </row>
    <row r="19" spans="1:12" s="36" customFormat="1" ht="42" customHeight="1">
      <c r="A19" s="1"/>
      <c r="B19" s="100" t="s">
        <v>27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2" s="36" customFormat="1" ht="19.5" customHeight="1">
      <c r="A20" s="1"/>
      <c r="B20" s="40" t="s">
        <v>28</v>
      </c>
      <c r="C20" s="40"/>
      <c r="D20" s="8"/>
      <c r="E20" s="8"/>
      <c r="F20" s="8"/>
      <c r="G20" s="8"/>
      <c r="H20" s="8"/>
      <c r="I20" s="1"/>
      <c r="J20" s="1"/>
      <c r="K20" s="1"/>
      <c r="L20" s="1"/>
    </row>
    <row r="21" spans="1:12" s="36" customFormat="1" ht="15">
      <c r="A21" s="1"/>
      <c r="B21" s="101" t="s">
        <v>29</v>
      </c>
      <c r="C21" s="101"/>
      <c r="D21" s="102"/>
      <c r="E21" s="102"/>
      <c r="F21" s="102"/>
      <c r="G21" s="102"/>
      <c r="H21" s="102"/>
      <c r="I21" s="37"/>
      <c r="J21" s="1"/>
      <c r="K21" s="1"/>
      <c r="L21" s="1"/>
    </row>
    <row r="22" spans="1:12" s="36" customFormat="1" ht="9" customHeight="1">
      <c r="A22" s="1"/>
      <c r="B22" s="2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36" customFormat="1" ht="261.75" customHeight="1">
      <c r="A23" s="1"/>
      <c r="B23" s="103" t="s">
        <v>30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  <row r="24" spans="1:12" ht="52.5" customHeight="1">
      <c r="A24" s="4"/>
      <c r="B24" s="1" t="s">
        <v>31</v>
      </c>
      <c r="C24" s="1"/>
      <c r="D24" s="11"/>
      <c r="E24" s="1"/>
      <c r="F24" s="4"/>
      <c r="G24" s="4"/>
      <c r="H24" s="4"/>
      <c r="I24" s="38"/>
      <c r="J24" s="38"/>
      <c r="K24" s="38"/>
      <c r="L24" s="38"/>
    </row>
    <row r="25" spans="1:12" ht="17.25">
      <c r="A25" s="4"/>
      <c r="B25" s="11" t="s">
        <v>32</v>
      </c>
      <c r="C25" s="11"/>
      <c r="D25" s="4"/>
      <c r="E25" s="4"/>
      <c r="F25" s="4"/>
      <c r="G25" s="4"/>
      <c r="H25" s="4"/>
      <c r="I25" s="4" t="s">
        <v>33</v>
      </c>
      <c r="J25" s="4"/>
      <c r="K25" s="4"/>
      <c r="L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7:D17"/>
    <mergeCell ref="B19:L19"/>
    <mergeCell ref="B21:H21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2a</vt:lpstr>
      <vt:lpstr>2b</vt:lpstr>
      <vt:lpstr>2c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agwiazda</cp:lastModifiedBy>
  <cp:lastPrinted>2022-05-31T06:25:05Z</cp:lastPrinted>
  <dcterms:created xsi:type="dcterms:W3CDTF">2022-03-04T07:55:22Z</dcterms:created>
  <dcterms:modified xsi:type="dcterms:W3CDTF">2022-06-01T09:57:48Z</dcterms:modified>
</cp:coreProperties>
</file>